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18" yWindow="105" windowWidth="15120" windowHeight="8012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X6" i="1" l="1"/>
  <c r="N6" i="1"/>
  <c r="E6" i="1"/>
  <c r="C6" i="1" s="1"/>
  <c r="X9" i="1"/>
  <c r="N9" i="1"/>
  <c r="E9" i="1"/>
  <c r="AH9" i="1" s="1"/>
  <c r="X11" i="1"/>
  <c r="N11" i="1"/>
  <c r="E11" i="1"/>
  <c r="AH11" i="1" s="1"/>
  <c r="X7" i="1"/>
  <c r="N7" i="1"/>
  <c r="E7" i="1"/>
  <c r="AH7" i="1" s="1"/>
  <c r="X4" i="1"/>
  <c r="N4" i="1"/>
  <c r="E4" i="1"/>
  <c r="AH4" i="1" s="1"/>
  <c r="X12" i="1"/>
  <c r="N12" i="1"/>
  <c r="E12" i="1"/>
  <c r="C12" i="1" s="1"/>
  <c r="X15" i="1"/>
  <c r="N15" i="1"/>
  <c r="E15" i="1"/>
  <c r="AH15" i="1" s="1"/>
  <c r="X10" i="1"/>
  <c r="N10" i="1"/>
  <c r="E10" i="1"/>
  <c r="AH18" i="1"/>
  <c r="X18" i="1"/>
  <c r="N18" i="1"/>
  <c r="C18" i="1" s="1"/>
  <c r="E18" i="1"/>
  <c r="C10" i="1" l="1"/>
  <c r="AH6" i="1"/>
  <c r="C9" i="1"/>
  <c r="C11" i="1"/>
  <c r="C7" i="1"/>
  <c r="C4" i="1"/>
  <c r="AH12" i="1"/>
  <c r="C15" i="1"/>
  <c r="AH10" i="1"/>
  <c r="W19" i="1" l="1"/>
  <c r="N5" i="1"/>
  <c r="X5" i="1"/>
  <c r="X8" i="1"/>
  <c r="N8" i="1"/>
  <c r="N13" i="1"/>
  <c r="N14" i="1"/>
  <c r="N16" i="1"/>
  <c r="N17" i="1"/>
  <c r="L19" i="1" l="1"/>
  <c r="U19" i="1"/>
  <c r="AE19" i="1"/>
  <c r="X13" i="1"/>
  <c r="X14" i="1"/>
  <c r="X16" i="1"/>
  <c r="X17" i="1"/>
  <c r="E5" i="1"/>
  <c r="AH5" i="1" s="1"/>
  <c r="E8" i="1"/>
  <c r="AH8" i="1" s="1"/>
  <c r="E13" i="1"/>
  <c r="AH13" i="1" s="1"/>
  <c r="E14" i="1"/>
  <c r="AH14" i="1" s="1"/>
  <c r="E16" i="1"/>
  <c r="AH16" i="1" s="1"/>
  <c r="E17" i="1"/>
  <c r="AH17" i="1" s="1"/>
  <c r="C8" i="1" l="1"/>
  <c r="C5" i="1"/>
  <c r="C13" i="1" l="1"/>
  <c r="P19" i="1" l="1"/>
  <c r="Q19" i="1"/>
  <c r="R19" i="1"/>
  <c r="S19" i="1"/>
  <c r="T19" i="1"/>
  <c r="V19" i="1"/>
  <c r="Y19" i="1"/>
  <c r="Z19" i="1"/>
  <c r="AA19" i="1"/>
  <c r="AB19" i="1"/>
  <c r="AC19" i="1"/>
  <c r="AD19" i="1"/>
  <c r="AF19" i="1"/>
  <c r="O19" i="1"/>
  <c r="M19" i="1"/>
  <c r="K19" i="1"/>
  <c r="J19" i="1"/>
  <c r="I19" i="1"/>
  <c r="H19" i="1"/>
  <c r="G19" i="1"/>
  <c r="F19" i="1"/>
  <c r="AH19" i="1" l="1"/>
  <c r="X19" i="1"/>
  <c r="N19" i="1"/>
  <c r="E19" i="1"/>
  <c r="C17" i="1"/>
  <c r="C16" i="1"/>
  <c r="C14" i="1"/>
  <c r="C19" i="1" l="1"/>
</calcChain>
</file>

<file path=xl/sharedStrings.xml><?xml version="1.0" encoding="utf-8"?>
<sst xmlns="http://schemas.openxmlformats.org/spreadsheetml/2006/main" count="69" uniqueCount="39">
  <si>
    <t>ИТОГО</t>
  </si>
  <si>
    <t>№п/п</t>
  </si>
  <si>
    <t>Учреждение</t>
  </si>
  <si>
    <t>МБОУ СОШ №1</t>
  </si>
  <si>
    <t>МБОУ СОШ №2</t>
  </si>
  <si>
    <t>МБОУ СОШ №4</t>
  </si>
  <si>
    <t>МБОУ СОШ №5</t>
  </si>
  <si>
    <t>МБОУ СОШ Лазарев</t>
  </si>
  <si>
    <t>МБОУ СОШ Многовершинный</t>
  </si>
  <si>
    <t>МБОУ СОШ №5 Маго</t>
  </si>
  <si>
    <t>МБОУ СОШ Иннокентьевка</t>
  </si>
  <si>
    <t>МБОУ СОШ Константиновка</t>
  </si>
  <si>
    <t>МБОУ ООШ Чля</t>
  </si>
  <si>
    <t>МБОУ СОШ Красное</t>
  </si>
  <si>
    <t>МБОУ ООШ Нигирь</t>
  </si>
  <si>
    <t>МБОУ ООШ Пуир</t>
  </si>
  <si>
    <t>МБОУ ООШ Нижнее Пронге</t>
  </si>
  <si>
    <t>МБОУ ООШ Оремиф</t>
  </si>
  <si>
    <t>Количество детей всего</t>
  </si>
  <si>
    <t>1-4 классы</t>
  </si>
  <si>
    <t>на домашнем обучении</t>
  </si>
  <si>
    <t>из детей 1-4 классов</t>
  </si>
  <si>
    <t>м/д</t>
  </si>
  <si>
    <t>из них ОВЗ</t>
  </si>
  <si>
    <t>м/о</t>
  </si>
  <si>
    <t>ОВЗ</t>
  </si>
  <si>
    <t>ИНЫЕ</t>
  </si>
  <si>
    <t>5-9 классы</t>
  </si>
  <si>
    <t>из детей 5-9 классов</t>
  </si>
  <si>
    <t>10-11 классы</t>
  </si>
  <si>
    <t>из детей 10-11 классов</t>
  </si>
  <si>
    <t>м/0</t>
  </si>
  <si>
    <t>не питаются</t>
  </si>
  <si>
    <t>Дети инвалиды, не относящиеся к категории детей с ОВЗ, м/о и м/д</t>
  </si>
  <si>
    <t>ИНЫЕ (питаются один раз)</t>
  </si>
  <si>
    <t>Дети участников СВО</t>
  </si>
  <si>
    <t>Итого льготников, в т.ч. дети участников СВО</t>
  </si>
  <si>
    <t>на домашнем обучении ОВЗ</t>
  </si>
  <si>
    <t>на 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</si>
</sst>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0" fillId="2" borderId="2" xfId="0" applyFill="1" applyBorder="1" applyAlignment="1">
      <alignment horizontal="center" vertical="center"/>
    </xf>
    <xf numFmtId="0" fontId="0" fillId="4" borderId="0" xfId="0" applyFill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0" fillId="2" borderId="1" xfId="0" applyFill="1" applyBorder="1" applyAlignment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view="pageBreakPreview" topLeftCell="E1" zoomScale="60" zoomScaleNormal="110" workbookViewId="0">
      <selection activeCell="E13" sqref="A13:XFD13"/>
    </sheetView>
  </sheetViews>
  <sheetFormatPr defaultColWidth="9.109375" defaultRowHeight="15.05" x14ac:dyDescent="0.3"/>
  <cols>
    <col min="1" max="1" width="6.44140625" style="2" customWidth="1"/>
    <col min="2" max="2" width="28.6640625" style="2" customWidth="1"/>
    <col min="3" max="3" width="9.88671875" style="2" customWidth="1"/>
    <col min="4" max="4" width="7.44140625" style="2" customWidth="1"/>
    <col min="5" max="5" width="8.6640625" style="2" customWidth="1"/>
    <col min="6" max="6" width="9.5546875" style="2" customWidth="1"/>
    <col min="7" max="7" width="5.33203125" style="2" customWidth="1"/>
    <col min="8" max="8" width="8.6640625" style="2" customWidth="1"/>
    <col min="9" max="10" width="8.109375" style="2" customWidth="1"/>
    <col min="11" max="11" width="6.33203125" style="2" customWidth="1"/>
    <col min="12" max="12" width="13.33203125" style="2" customWidth="1"/>
    <col min="13" max="13" width="8.44140625" style="2" customWidth="1"/>
    <col min="14" max="14" width="6.88671875" style="2" customWidth="1"/>
    <col min="15" max="15" width="6.33203125" style="2" customWidth="1"/>
    <col min="16" max="16" width="4.6640625" style="2" customWidth="1"/>
    <col min="17" max="17" width="6.33203125" style="2" customWidth="1"/>
    <col min="18" max="18" width="4.5546875" style="2" customWidth="1"/>
    <col min="19" max="19" width="6" style="2" customWidth="1"/>
    <col min="20" max="20" width="4.6640625" style="2" customWidth="1"/>
    <col min="21" max="21" width="15.109375" style="2" customWidth="1"/>
    <col min="22" max="22" width="6.88671875" style="2" customWidth="1"/>
    <col min="23" max="23" width="8.33203125" style="2" customWidth="1"/>
    <col min="24" max="24" width="7.6640625" style="2" customWidth="1"/>
    <col min="25" max="25" width="8" style="2" customWidth="1"/>
    <col min="26" max="26" width="3.88671875" style="2" customWidth="1"/>
    <col min="27" max="27" width="5.44140625" style="2" customWidth="1"/>
    <col min="28" max="28" width="4.5546875" style="2" customWidth="1"/>
    <col min="29" max="29" width="6.109375" style="2" customWidth="1"/>
    <col min="30" max="30" width="4.6640625" style="2" customWidth="1"/>
    <col min="31" max="31" width="13" style="2" customWidth="1"/>
    <col min="32" max="32" width="7.109375" style="2" customWidth="1"/>
    <col min="33" max="33" width="8" style="2" customWidth="1"/>
    <col min="34" max="34" width="13.33203125" style="2" customWidth="1"/>
    <col min="35" max="35" width="28.5546875" style="2" customWidth="1"/>
    <col min="36" max="16384" width="9.109375" style="2"/>
  </cols>
  <sheetData>
    <row r="1" spans="1:35" x14ac:dyDescent="0.3">
      <c r="F1" s="13"/>
      <c r="G1" s="13"/>
      <c r="H1" s="13" t="s">
        <v>38</v>
      </c>
      <c r="I1" s="13"/>
      <c r="J1" s="13"/>
    </row>
    <row r="2" spans="1:35" ht="15.05" customHeight="1" x14ac:dyDescent="0.3">
      <c r="A2" s="19" t="s">
        <v>1</v>
      </c>
      <c r="B2" s="21" t="s">
        <v>2</v>
      </c>
      <c r="C2" s="21" t="s">
        <v>18</v>
      </c>
      <c r="D2" s="21" t="s">
        <v>32</v>
      </c>
      <c r="E2" s="21" t="s">
        <v>19</v>
      </c>
      <c r="F2" s="21" t="s">
        <v>20</v>
      </c>
      <c r="G2" s="14" t="s">
        <v>21</v>
      </c>
      <c r="H2" s="15"/>
      <c r="I2" s="15"/>
      <c r="J2" s="15"/>
      <c r="K2" s="15"/>
      <c r="L2" s="15"/>
      <c r="M2" s="15"/>
      <c r="N2" s="21" t="s">
        <v>27</v>
      </c>
      <c r="O2" s="21" t="s">
        <v>37</v>
      </c>
      <c r="P2" s="16" t="s">
        <v>28</v>
      </c>
      <c r="Q2" s="17"/>
      <c r="R2" s="17"/>
      <c r="S2" s="17"/>
      <c r="T2" s="17"/>
      <c r="U2" s="17"/>
      <c r="V2" s="17"/>
      <c r="W2" s="18"/>
      <c r="X2" s="21" t="s">
        <v>29</v>
      </c>
      <c r="Y2" s="21" t="s">
        <v>20</v>
      </c>
      <c r="Z2" s="16" t="s">
        <v>30</v>
      </c>
      <c r="AA2" s="17"/>
      <c r="AB2" s="17"/>
      <c r="AC2" s="17"/>
      <c r="AD2" s="17"/>
      <c r="AE2" s="17"/>
      <c r="AF2" s="17"/>
      <c r="AG2" s="18"/>
    </row>
    <row r="3" spans="1:35" ht="76.599999999999994" customHeight="1" x14ac:dyDescent="0.3">
      <c r="A3" s="20"/>
      <c r="B3" s="22"/>
      <c r="C3" s="22"/>
      <c r="D3" s="22"/>
      <c r="E3" s="22"/>
      <c r="F3" s="22"/>
      <c r="G3" s="6" t="s">
        <v>31</v>
      </c>
      <c r="H3" s="3" t="s">
        <v>23</v>
      </c>
      <c r="I3" s="6" t="s">
        <v>22</v>
      </c>
      <c r="J3" s="3" t="s">
        <v>23</v>
      </c>
      <c r="K3" s="6" t="s">
        <v>25</v>
      </c>
      <c r="L3" s="3" t="s">
        <v>33</v>
      </c>
      <c r="M3" s="3" t="s">
        <v>34</v>
      </c>
      <c r="N3" s="22"/>
      <c r="O3" s="23"/>
      <c r="P3" s="8" t="s">
        <v>31</v>
      </c>
      <c r="Q3" s="7" t="s">
        <v>23</v>
      </c>
      <c r="R3" s="8" t="s">
        <v>22</v>
      </c>
      <c r="S3" s="7" t="s">
        <v>23</v>
      </c>
      <c r="T3" s="8" t="s">
        <v>25</v>
      </c>
      <c r="U3" s="7" t="s">
        <v>33</v>
      </c>
      <c r="V3" s="8" t="s">
        <v>26</v>
      </c>
      <c r="W3" s="7" t="s">
        <v>35</v>
      </c>
      <c r="X3" s="22"/>
      <c r="Y3" s="23"/>
      <c r="Z3" s="8" t="s">
        <v>24</v>
      </c>
      <c r="AA3" s="7" t="s">
        <v>23</v>
      </c>
      <c r="AB3" s="8" t="s">
        <v>22</v>
      </c>
      <c r="AC3" s="7" t="s">
        <v>23</v>
      </c>
      <c r="AD3" s="8" t="s">
        <v>25</v>
      </c>
      <c r="AE3" s="7" t="s">
        <v>33</v>
      </c>
      <c r="AF3" s="8" t="s">
        <v>26</v>
      </c>
      <c r="AG3" s="7" t="s">
        <v>35</v>
      </c>
      <c r="AH3" s="3" t="s">
        <v>36</v>
      </c>
    </row>
    <row r="4" spans="1:35" x14ac:dyDescent="0.3">
      <c r="A4" s="1">
        <v>1</v>
      </c>
      <c r="B4" s="1" t="s">
        <v>3</v>
      </c>
      <c r="C4" s="1">
        <f t="shared" ref="C4" si="0">D4+E4+N4+X4</f>
        <v>359</v>
      </c>
      <c r="D4" s="1">
        <v>0</v>
      </c>
      <c r="E4" s="1">
        <f>F4+G4+I4+K4+L4+M4</f>
        <v>149</v>
      </c>
      <c r="F4" s="1">
        <v>0</v>
      </c>
      <c r="G4" s="1">
        <v>20</v>
      </c>
      <c r="H4" s="1">
        <v>0</v>
      </c>
      <c r="I4" s="1">
        <v>47</v>
      </c>
      <c r="J4" s="1">
        <v>0</v>
      </c>
      <c r="K4" s="1">
        <v>0</v>
      </c>
      <c r="L4" s="1">
        <v>0</v>
      </c>
      <c r="M4" s="1">
        <v>82</v>
      </c>
      <c r="N4" s="1">
        <f t="shared" ref="N4" si="1">O4+P4+R4+T4+U4+V4+W4</f>
        <v>178</v>
      </c>
      <c r="O4" s="1">
        <v>0</v>
      </c>
      <c r="P4" s="1">
        <v>23</v>
      </c>
      <c r="Q4" s="1">
        <v>0</v>
      </c>
      <c r="R4" s="1">
        <v>44</v>
      </c>
      <c r="S4" s="1">
        <v>0</v>
      </c>
      <c r="T4" s="1">
        <v>0</v>
      </c>
      <c r="U4" s="1">
        <v>1</v>
      </c>
      <c r="V4" s="1">
        <v>109</v>
      </c>
      <c r="W4" s="1">
        <v>1</v>
      </c>
      <c r="X4" s="1">
        <f t="shared" ref="X4" si="2">Y4+Z4+AB4+AD4+AE4+AF4+AG4</f>
        <v>32</v>
      </c>
      <c r="Y4" s="1">
        <v>0</v>
      </c>
      <c r="Z4" s="1">
        <v>3</v>
      </c>
      <c r="AA4" s="1">
        <v>0</v>
      </c>
      <c r="AB4" s="1">
        <v>8</v>
      </c>
      <c r="AC4" s="1">
        <v>0</v>
      </c>
      <c r="AD4" s="1">
        <v>0</v>
      </c>
      <c r="AE4" s="1">
        <v>1</v>
      </c>
      <c r="AF4" s="1">
        <v>19</v>
      </c>
      <c r="AG4" s="1">
        <v>1</v>
      </c>
      <c r="AH4" s="1">
        <f>E4+P4+R4+T4+U4+W4+Z4+AB4+AD4+AE4+AG4</f>
        <v>231</v>
      </c>
      <c r="AI4" s="1" t="s">
        <v>3</v>
      </c>
    </row>
    <row r="5" spans="1:35" x14ac:dyDescent="0.3">
      <c r="A5" s="1">
        <v>2</v>
      </c>
      <c r="B5" s="1" t="s">
        <v>4</v>
      </c>
      <c r="C5" s="1">
        <f t="shared" ref="C5:C12" si="3">D5+E5+N5+X5</f>
        <v>637</v>
      </c>
      <c r="D5" s="1">
        <v>0</v>
      </c>
      <c r="E5" s="1">
        <f t="shared" ref="E5:E18" si="4">F5+G5+I5+K5+L5+M5</f>
        <v>248</v>
      </c>
      <c r="F5" s="1">
        <v>0</v>
      </c>
      <c r="G5" s="1">
        <v>30</v>
      </c>
      <c r="H5" s="1">
        <v>10</v>
      </c>
      <c r="I5" s="1">
        <v>50</v>
      </c>
      <c r="J5" s="1">
        <v>7</v>
      </c>
      <c r="K5" s="1">
        <v>24</v>
      </c>
      <c r="L5" s="1">
        <v>1</v>
      </c>
      <c r="M5" s="1">
        <v>143</v>
      </c>
      <c r="N5" s="1">
        <f t="shared" ref="N5:N6" si="5">O5+P5+R5+T5+U5+V5+W5</f>
        <v>348</v>
      </c>
      <c r="O5" s="1">
        <v>0</v>
      </c>
      <c r="P5" s="1">
        <v>45</v>
      </c>
      <c r="Q5" s="1">
        <v>18</v>
      </c>
      <c r="R5" s="1">
        <v>65</v>
      </c>
      <c r="S5" s="1">
        <v>13</v>
      </c>
      <c r="T5" s="1">
        <v>27</v>
      </c>
      <c r="U5" s="1">
        <v>5</v>
      </c>
      <c r="V5" s="1">
        <v>200</v>
      </c>
      <c r="W5" s="1">
        <v>6</v>
      </c>
      <c r="X5" s="1">
        <f t="shared" ref="X5:X8" si="6">Y5+Z5+AB5+AD5+AE5+AF5+AG5</f>
        <v>41</v>
      </c>
      <c r="Y5" s="1">
        <v>0</v>
      </c>
      <c r="Z5" s="1">
        <v>1</v>
      </c>
      <c r="AA5" s="1">
        <v>0</v>
      </c>
      <c r="AB5" s="1">
        <v>9</v>
      </c>
      <c r="AC5" s="1">
        <v>0</v>
      </c>
      <c r="AD5" s="1">
        <v>0</v>
      </c>
      <c r="AE5" s="1">
        <v>0</v>
      </c>
      <c r="AF5" s="1">
        <v>30</v>
      </c>
      <c r="AG5" s="1">
        <v>1</v>
      </c>
      <c r="AH5" s="1">
        <f t="shared" ref="AH5:AH13" si="7">E5+P5+R5+T5+U5+W5+Z5+AB5+AD5+AE5+AG5</f>
        <v>407</v>
      </c>
      <c r="AI5" s="1" t="s">
        <v>4</v>
      </c>
    </row>
    <row r="6" spans="1:35" x14ac:dyDescent="0.3">
      <c r="A6" s="1">
        <v>3</v>
      </c>
      <c r="B6" s="1" t="s">
        <v>5</v>
      </c>
      <c r="C6" s="1">
        <f t="shared" si="3"/>
        <v>431</v>
      </c>
      <c r="D6" s="1">
        <v>0</v>
      </c>
      <c r="E6" s="1">
        <f t="shared" si="4"/>
        <v>157</v>
      </c>
      <c r="F6" s="1">
        <v>0</v>
      </c>
      <c r="G6" s="1">
        <v>21</v>
      </c>
      <c r="H6" s="1">
        <v>1</v>
      </c>
      <c r="I6" s="1">
        <v>50</v>
      </c>
      <c r="J6" s="1">
        <v>3</v>
      </c>
      <c r="K6" s="1">
        <v>3</v>
      </c>
      <c r="L6" s="1">
        <v>0</v>
      </c>
      <c r="M6" s="1">
        <v>83</v>
      </c>
      <c r="N6" s="1">
        <f t="shared" si="5"/>
        <v>243</v>
      </c>
      <c r="O6" s="1">
        <v>0</v>
      </c>
      <c r="P6" s="1">
        <v>35</v>
      </c>
      <c r="Q6" s="1">
        <v>0</v>
      </c>
      <c r="R6" s="1">
        <v>58</v>
      </c>
      <c r="S6" s="1">
        <v>0</v>
      </c>
      <c r="T6" s="1">
        <v>2</v>
      </c>
      <c r="U6" s="1">
        <v>0</v>
      </c>
      <c r="V6" s="1">
        <v>143</v>
      </c>
      <c r="W6" s="1">
        <v>5</v>
      </c>
      <c r="X6" s="1">
        <f t="shared" si="6"/>
        <v>31</v>
      </c>
      <c r="Y6" s="1">
        <v>0</v>
      </c>
      <c r="Z6" s="1">
        <v>0</v>
      </c>
      <c r="AA6" s="1">
        <v>0</v>
      </c>
      <c r="AB6" s="1">
        <v>6</v>
      </c>
      <c r="AC6" s="1">
        <v>0</v>
      </c>
      <c r="AD6" s="1">
        <v>0</v>
      </c>
      <c r="AE6" s="1">
        <v>0</v>
      </c>
      <c r="AF6" s="1">
        <v>25</v>
      </c>
      <c r="AG6" s="1">
        <v>0</v>
      </c>
      <c r="AH6" s="1">
        <f t="shared" si="7"/>
        <v>263</v>
      </c>
      <c r="AI6" s="1" t="s">
        <v>5</v>
      </c>
    </row>
    <row r="7" spans="1:35" x14ac:dyDescent="0.3">
      <c r="A7" s="1">
        <v>4</v>
      </c>
      <c r="B7" s="1" t="s">
        <v>6</v>
      </c>
      <c r="C7" s="1">
        <f t="shared" si="3"/>
        <v>595</v>
      </c>
      <c r="D7" s="1">
        <v>0</v>
      </c>
      <c r="E7" s="1">
        <f t="shared" si="4"/>
        <v>212</v>
      </c>
      <c r="F7" s="1">
        <v>0</v>
      </c>
      <c r="G7" s="1">
        <v>17</v>
      </c>
      <c r="H7" s="1">
        <v>6</v>
      </c>
      <c r="I7" s="1">
        <v>34</v>
      </c>
      <c r="J7" s="1">
        <v>1</v>
      </c>
      <c r="K7" s="1">
        <v>10</v>
      </c>
      <c r="L7" s="1">
        <v>1</v>
      </c>
      <c r="M7" s="1">
        <v>150</v>
      </c>
      <c r="N7" s="1">
        <f>O7+P7+R7+T7+U7+V7+W7</f>
        <v>337</v>
      </c>
      <c r="O7" s="1">
        <v>0</v>
      </c>
      <c r="P7" s="1">
        <v>23</v>
      </c>
      <c r="Q7" s="1">
        <v>1</v>
      </c>
      <c r="R7" s="1">
        <v>52</v>
      </c>
      <c r="S7" s="1">
        <v>1</v>
      </c>
      <c r="T7" s="1">
        <v>4</v>
      </c>
      <c r="U7" s="1">
        <v>5</v>
      </c>
      <c r="V7" s="1">
        <v>248</v>
      </c>
      <c r="W7" s="1">
        <v>5</v>
      </c>
      <c r="X7" s="1">
        <f t="shared" si="6"/>
        <v>46</v>
      </c>
      <c r="Y7" s="1">
        <v>0</v>
      </c>
      <c r="Z7" s="1">
        <v>2</v>
      </c>
      <c r="AA7" s="1">
        <v>0</v>
      </c>
      <c r="AB7" s="1">
        <v>5</v>
      </c>
      <c r="AC7" s="1">
        <v>0</v>
      </c>
      <c r="AD7" s="1">
        <v>0</v>
      </c>
      <c r="AE7" s="1">
        <v>0</v>
      </c>
      <c r="AF7" s="1">
        <v>39</v>
      </c>
      <c r="AG7" s="1">
        <v>0</v>
      </c>
      <c r="AH7" s="1">
        <f t="shared" si="7"/>
        <v>308</v>
      </c>
      <c r="AI7" s="1" t="s">
        <v>6</v>
      </c>
    </row>
    <row r="8" spans="1:35" x14ac:dyDescent="0.3">
      <c r="A8" s="1">
        <v>5</v>
      </c>
      <c r="B8" s="1" t="s">
        <v>7</v>
      </c>
      <c r="C8" s="1">
        <f t="shared" si="3"/>
        <v>82</v>
      </c>
      <c r="D8" s="1">
        <v>0</v>
      </c>
      <c r="E8" s="1">
        <f t="shared" si="4"/>
        <v>29</v>
      </c>
      <c r="F8" s="1">
        <v>0</v>
      </c>
      <c r="G8" s="1">
        <v>6</v>
      </c>
      <c r="H8" s="1">
        <v>1</v>
      </c>
      <c r="I8" s="1">
        <v>16</v>
      </c>
      <c r="J8" s="1">
        <v>5</v>
      </c>
      <c r="K8" s="1">
        <v>4</v>
      </c>
      <c r="L8" s="1">
        <v>0</v>
      </c>
      <c r="M8" s="1">
        <v>3</v>
      </c>
      <c r="N8" s="1">
        <f t="shared" ref="N8:N9" si="8">O8+P8+R8+T8+U8+V8+W8</f>
        <v>41</v>
      </c>
      <c r="O8" s="1">
        <v>0</v>
      </c>
      <c r="P8" s="1">
        <v>7</v>
      </c>
      <c r="Q8" s="1">
        <v>2</v>
      </c>
      <c r="R8" s="1">
        <v>15</v>
      </c>
      <c r="S8" s="1">
        <v>2</v>
      </c>
      <c r="T8" s="1">
        <v>3</v>
      </c>
      <c r="U8" s="1">
        <v>0</v>
      </c>
      <c r="V8" s="1">
        <v>16</v>
      </c>
      <c r="W8" s="1">
        <v>0</v>
      </c>
      <c r="X8" s="1">
        <f t="shared" si="6"/>
        <v>12</v>
      </c>
      <c r="Y8" s="1">
        <v>0</v>
      </c>
      <c r="Z8" s="1">
        <v>1</v>
      </c>
      <c r="AA8" s="1">
        <v>0</v>
      </c>
      <c r="AB8" s="1">
        <v>1</v>
      </c>
      <c r="AC8" s="1">
        <v>0</v>
      </c>
      <c r="AD8" s="1">
        <v>0</v>
      </c>
      <c r="AE8" s="1">
        <v>0</v>
      </c>
      <c r="AF8" s="1">
        <v>9</v>
      </c>
      <c r="AG8" s="1">
        <v>1</v>
      </c>
      <c r="AH8" s="1">
        <f t="shared" si="7"/>
        <v>57</v>
      </c>
      <c r="AI8" s="1" t="s">
        <v>7</v>
      </c>
    </row>
    <row r="9" spans="1:35" ht="15.75" customHeight="1" x14ac:dyDescent="0.3">
      <c r="A9" s="1">
        <v>6</v>
      </c>
      <c r="B9" s="1" t="s">
        <v>8</v>
      </c>
      <c r="C9" s="1">
        <f t="shared" si="3"/>
        <v>159</v>
      </c>
      <c r="D9" s="1">
        <v>0</v>
      </c>
      <c r="E9" s="1">
        <f t="shared" si="4"/>
        <v>66</v>
      </c>
      <c r="F9" s="1">
        <v>0</v>
      </c>
      <c r="G9" s="9">
        <v>2</v>
      </c>
      <c r="H9" s="9">
        <v>0</v>
      </c>
      <c r="I9" s="9">
        <v>29</v>
      </c>
      <c r="J9" s="9">
        <v>4</v>
      </c>
      <c r="K9" s="9">
        <v>3</v>
      </c>
      <c r="L9" s="9">
        <v>0</v>
      </c>
      <c r="M9" s="9">
        <v>32</v>
      </c>
      <c r="N9" s="1">
        <f t="shared" si="8"/>
        <v>81</v>
      </c>
      <c r="O9" s="9">
        <v>1</v>
      </c>
      <c r="P9" s="9">
        <v>3</v>
      </c>
      <c r="Q9" s="9">
        <v>0</v>
      </c>
      <c r="R9" s="9">
        <v>23</v>
      </c>
      <c r="S9" s="9">
        <v>6</v>
      </c>
      <c r="T9" s="9">
        <v>8</v>
      </c>
      <c r="U9" s="9">
        <v>0</v>
      </c>
      <c r="V9" s="9">
        <v>43</v>
      </c>
      <c r="W9" s="9">
        <v>3</v>
      </c>
      <c r="X9" s="1">
        <f>Y9+Z9+AB9+AD9+AE9+AF9+AG9</f>
        <v>12</v>
      </c>
      <c r="Y9" s="9">
        <v>0</v>
      </c>
      <c r="Z9" s="9">
        <v>0</v>
      </c>
      <c r="AA9" s="9">
        <v>0</v>
      </c>
      <c r="AB9" s="9">
        <v>4</v>
      </c>
      <c r="AC9" s="9">
        <v>0</v>
      </c>
      <c r="AD9" s="9">
        <v>0</v>
      </c>
      <c r="AE9" s="9">
        <v>0</v>
      </c>
      <c r="AF9" s="9">
        <v>8</v>
      </c>
      <c r="AG9" s="1">
        <v>0</v>
      </c>
      <c r="AH9" s="1">
        <f t="shared" si="7"/>
        <v>107</v>
      </c>
      <c r="AI9" s="1" t="s">
        <v>8</v>
      </c>
    </row>
    <row r="10" spans="1:35" ht="14.25" customHeight="1" x14ac:dyDescent="0.3">
      <c r="A10" s="1">
        <v>7</v>
      </c>
      <c r="B10" s="1" t="s">
        <v>9</v>
      </c>
      <c r="C10" s="1">
        <f t="shared" si="3"/>
        <v>37</v>
      </c>
      <c r="D10" s="1">
        <v>0</v>
      </c>
      <c r="E10" s="1">
        <f t="shared" si="4"/>
        <v>17</v>
      </c>
      <c r="F10" s="1">
        <v>0</v>
      </c>
      <c r="G10" s="1">
        <v>7</v>
      </c>
      <c r="H10" s="1">
        <v>0</v>
      </c>
      <c r="I10" s="1">
        <v>6</v>
      </c>
      <c r="J10" s="1">
        <v>2</v>
      </c>
      <c r="K10" s="1">
        <v>0</v>
      </c>
      <c r="L10" s="1">
        <v>0</v>
      </c>
      <c r="M10" s="1">
        <v>4</v>
      </c>
      <c r="N10" s="1">
        <f t="shared" ref="N10:N11" si="9">O10+P10+R10+T10+U10+V10</f>
        <v>19</v>
      </c>
      <c r="O10" s="1">
        <v>0</v>
      </c>
      <c r="P10" s="1">
        <v>5</v>
      </c>
      <c r="Q10" s="1">
        <v>0</v>
      </c>
      <c r="R10" s="1">
        <v>5</v>
      </c>
      <c r="S10" s="1">
        <v>0</v>
      </c>
      <c r="T10" s="1">
        <v>0</v>
      </c>
      <c r="U10" s="1">
        <v>0</v>
      </c>
      <c r="V10" s="1">
        <v>9</v>
      </c>
      <c r="W10" s="1">
        <v>1</v>
      </c>
      <c r="X10" s="1">
        <f t="shared" ref="X10:X11" si="10">Y10+Z10+AB10+AD10+AE10+AF10</f>
        <v>1</v>
      </c>
      <c r="Y10" s="1">
        <v>0</v>
      </c>
      <c r="Z10" s="1">
        <v>0</v>
      </c>
      <c r="AA10" s="1">
        <v>0</v>
      </c>
      <c r="AB10" s="1">
        <v>1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f t="shared" si="7"/>
        <v>29</v>
      </c>
      <c r="AI10" s="1" t="s">
        <v>9</v>
      </c>
    </row>
    <row r="11" spans="1:35" ht="19.5" customHeight="1" x14ac:dyDescent="0.3">
      <c r="A11" s="1">
        <v>8</v>
      </c>
      <c r="B11" s="1" t="s">
        <v>10</v>
      </c>
      <c r="C11" s="1">
        <f t="shared" si="3"/>
        <v>40</v>
      </c>
      <c r="D11" s="1">
        <v>0</v>
      </c>
      <c r="E11" s="1">
        <f t="shared" si="4"/>
        <v>17</v>
      </c>
      <c r="F11" s="1">
        <v>0</v>
      </c>
      <c r="G11" s="1">
        <v>3</v>
      </c>
      <c r="H11" s="1">
        <v>0</v>
      </c>
      <c r="I11" s="1">
        <v>4</v>
      </c>
      <c r="J11" s="1">
        <v>2</v>
      </c>
      <c r="K11" s="1">
        <v>2</v>
      </c>
      <c r="L11" s="1">
        <v>0</v>
      </c>
      <c r="M11" s="1">
        <v>8</v>
      </c>
      <c r="N11" s="1">
        <f t="shared" si="9"/>
        <v>23</v>
      </c>
      <c r="O11" s="1">
        <v>0</v>
      </c>
      <c r="P11" s="1">
        <v>5</v>
      </c>
      <c r="Q11" s="1">
        <v>2</v>
      </c>
      <c r="R11" s="1">
        <v>6</v>
      </c>
      <c r="S11" s="1">
        <v>3</v>
      </c>
      <c r="T11" s="1">
        <v>2</v>
      </c>
      <c r="U11" s="1">
        <v>0</v>
      </c>
      <c r="V11" s="1">
        <v>10</v>
      </c>
      <c r="W11" s="1">
        <v>0</v>
      </c>
      <c r="X11" s="1">
        <f t="shared" si="10"/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f t="shared" si="7"/>
        <v>30</v>
      </c>
      <c r="AI11" s="1" t="s">
        <v>10</v>
      </c>
    </row>
    <row r="12" spans="1:35" s="11" customFormat="1" x14ac:dyDescent="0.3">
      <c r="A12" s="10">
        <v>9</v>
      </c>
      <c r="B12" s="10" t="s">
        <v>11</v>
      </c>
      <c r="C12" s="10">
        <f t="shared" si="3"/>
        <v>35</v>
      </c>
      <c r="D12" s="10">
        <v>0</v>
      </c>
      <c r="E12" s="10">
        <f t="shared" si="4"/>
        <v>15</v>
      </c>
      <c r="F12" s="10">
        <v>0</v>
      </c>
      <c r="G12" s="10">
        <v>3</v>
      </c>
      <c r="H12" s="10">
        <v>0</v>
      </c>
      <c r="I12" s="10">
        <v>8</v>
      </c>
      <c r="J12" s="10">
        <v>3</v>
      </c>
      <c r="K12" s="10">
        <v>2</v>
      </c>
      <c r="L12" s="10">
        <v>0</v>
      </c>
      <c r="M12" s="10">
        <v>2</v>
      </c>
      <c r="N12" s="10">
        <f t="shared" ref="N12:N18" si="11">O12+P12+R12+T12+U12+V12</f>
        <v>19</v>
      </c>
      <c r="O12" s="10">
        <v>1</v>
      </c>
      <c r="P12" s="10">
        <v>4</v>
      </c>
      <c r="Q12" s="10">
        <v>2</v>
      </c>
      <c r="R12" s="10">
        <v>6</v>
      </c>
      <c r="S12" s="10">
        <v>1</v>
      </c>
      <c r="T12" s="10">
        <v>3</v>
      </c>
      <c r="U12" s="10">
        <v>0</v>
      </c>
      <c r="V12" s="10">
        <v>5</v>
      </c>
      <c r="W12" s="10">
        <v>0</v>
      </c>
      <c r="X12" s="10">
        <f t="shared" ref="X12:X18" si="12">Y12+Z12+AB12+AD12+AE12+AF12</f>
        <v>1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1</v>
      </c>
      <c r="AG12" s="10">
        <v>0</v>
      </c>
      <c r="AH12" s="10">
        <f t="shared" si="7"/>
        <v>28</v>
      </c>
      <c r="AI12" s="10" t="s">
        <v>11</v>
      </c>
    </row>
    <row r="13" spans="1:35" ht="14.25" customHeight="1" x14ac:dyDescent="0.3">
      <c r="A13" s="1">
        <v>10</v>
      </c>
      <c r="B13" s="12" t="s">
        <v>13</v>
      </c>
      <c r="C13" s="1">
        <f>E13+N13+X13</f>
        <v>70</v>
      </c>
      <c r="D13" s="1">
        <v>0</v>
      </c>
      <c r="E13" s="1">
        <f t="shared" si="4"/>
        <v>27</v>
      </c>
      <c r="F13" s="1">
        <v>0</v>
      </c>
      <c r="G13" s="1">
        <v>9</v>
      </c>
      <c r="H13" s="1">
        <v>2</v>
      </c>
      <c r="I13" s="1">
        <v>9</v>
      </c>
      <c r="J13" s="1">
        <v>3</v>
      </c>
      <c r="K13" s="1">
        <v>5</v>
      </c>
      <c r="L13" s="1">
        <v>0</v>
      </c>
      <c r="M13" s="1">
        <v>4</v>
      </c>
      <c r="N13" s="1">
        <f>O13+P13+R13+T13+U13+V13</f>
        <v>39</v>
      </c>
      <c r="O13" s="1">
        <v>0</v>
      </c>
      <c r="P13" s="1">
        <v>8</v>
      </c>
      <c r="Q13" s="1">
        <v>1</v>
      </c>
      <c r="R13" s="1">
        <v>8</v>
      </c>
      <c r="S13" s="1">
        <v>4</v>
      </c>
      <c r="T13" s="1">
        <v>4</v>
      </c>
      <c r="U13" s="1">
        <v>1</v>
      </c>
      <c r="V13" s="1">
        <v>18</v>
      </c>
      <c r="W13" s="1">
        <v>0</v>
      </c>
      <c r="X13" s="1">
        <f t="shared" si="12"/>
        <v>4</v>
      </c>
      <c r="Y13" s="1">
        <v>0</v>
      </c>
      <c r="Z13" s="1">
        <v>0</v>
      </c>
      <c r="AA13" s="1">
        <v>0</v>
      </c>
      <c r="AB13" s="1">
        <v>1</v>
      </c>
      <c r="AC13" s="1">
        <v>0</v>
      </c>
      <c r="AD13" s="1">
        <v>0</v>
      </c>
      <c r="AE13" s="1">
        <v>0</v>
      </c>
      <c r="AF13" s="1">
        <v>3</v>
      </c>
      <c r="AG13" s="1">
        <v>0</v>
      </c>
      <c r="AH13" s="1">
        <f t="shared" si="7"/>
        <v>49</v>
      </c>
      <c r="AI13" s="12" t="s">
        <v>13</v>
      </c>
    </row>
    <row r="14" spans="1:35" x14ac:dyDescent="0.3">
      <c r="A14" s="1">
        <v>11</v>
      </c>
      <c r="B14" s="1" t="s">
        <v>12</v>
      </c>
      <c r="C14" s="1">
        <f t="shared" ref="C14:C18" si="13">D14+E14+N14+X14</f>
        <v>10</v>
      </c>
      <c r="D14" s="1">
        <v>0</v>
      </c>
      <c r="E14" s="1">
        <f t="shared" si="4"/>
        <v>2</v>
      </c>
      <c r="F14" s="1">
        <v>0</v>
      </c>
      <c r="G14" s="1">
        <v>1</v>
      </c>
      <c r="H14" s="1">
        <v>0</v>
      </c>
      <c r="I14" s="1">
        <v>1</v>
      </c>
      <c r="J14" s="1">
        <v>0</v>
      </c>
      <c r="K14" s="1">
        <v>0</v>
      </c>
      <c r="L14" s="1">
        <v>0</v>
      </c>
      <c r="M14" s="1">
        <v>0</v>
      </c>
      <c r="N14" s="1">
        <f t="shared" si="11"/>
        <v>8</v>
      </c>
      <c r="O14" s="1">
        <v>0</v>
      </c>
      <c r="P14" s="1">
        <v>2</v>
      </c>
      <c r="Q14" s="1">
        <v>0</v>
      </c>
      <c r="R14" s="1">
        <v>3</v>
      </c>
      <c r="S14" s="1">
        <v>0</v>
      </c>
      <c r="T14" s="1">
        <v>0</v>
      </c>
      <c r="U14" s="1">
        <v>0</v>
      </c>
      <c r="V14" s="1">
        <v>3</v>
      </c>
      <c r="W14" s="1">
        <v>0</v>
      </c>
      <c r="X14" s="1">
        <f t="shared" si="12"/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f t="shared" ref="AH14:AH18" si="14">E14+P14+R14+T14+U14+Z14+AB14+AD14+AE14</f>
        <v>7</v>
      </c>
      <c r="AI14" s="1" t="s">
        <v>12</v>
      </c>
    </row>
    <row r="15" spans="1:35" ht="15.05" customHeight="1" x14ac:dyDescent="0.3">
      <c r="A15" s="1">
        <v>12</v>
      </c>
      <c r="B15" s="1" t="s">
        <v>14</v>
      </c>
      <c r="C15" s="1">
        <f t="shared" si="13"/>
        <v>12</v>
      </c>
      <c r="D15" s="1">
        <v>0</v>
      </c>
      <c r="E15" s="1">
        <f t="shared" si="4"/>
        <v>4</v>
      </c>
      <c r="F15" s="1">
        <v>0</v>
      </c>
      <c r="G15" s="1">
        <v>1</v>
      </c>
      <c r="H15" s="1">
        <v>0</v>
      </c>
      <c r="I15" s="1">
        <v>1</v>
      </c>
      <c r="J15" s="1">
        <v>0</v>
      </c>
      <c r="K15" s="1">
        <v>1</v>
      </c>
      <c r="L15" s="1">
        <v>0</v>
      </c>
      <c r="M15" s="1">
        <v>1</v>
      </c>
      <c r="N15" s="1">
        <f t="shared" si="11"/>
        <v>8</v>
      </c>
      <c r="O15" s="1">
        <v>0</v>
      </c>
      <c r="P15" s="1">
        <v>2</v>
      </c>
      <c r="Q15" s="1">
        <v>0</v>
      </c>
      <c r="R15" s="1">
        <v>3</v>
      </c>
      <c r="S15" s="1">
        <v>0</v>
      </c>
      <c r="T15" s="1">
        <v>0</v>
      </c>
      <c r="U15" s="1">
        <v>0</v>
      </c>
      <c r="V15" s="1">
        <v>3</v>
      </c>
      <c r="W15" s="1">
        <v>0</v>
      </c>
      <c r="X15" s="1">
        <f t="shared" si="12"/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f t="shared" si="14"/>
        <v>9</v>
      </c>
      <c r="AI15" s="1" t="s">
        <v>14</v>
      </c>
    </row>
    <row r="16" spans="1:35" ht="16.55" customHeight="1" x14ac:dyDescent="0.3">
      <c r="A16" s="1">
        <v>13</v>
      </c>
      <c r="B16" s="1" t="s">
        <v>15</v>
      </c>
      <c r="C16" s="1">
        <f t="shared" si="13"/>
        <v>12</v>
      </c>
      <c r="D16" s="1">
        <v>0</v>
      </c>
      <c r="E16" s="1">
        <f t="shared" si="4"/>
        <v>2</v>
      </c>
      <c r="F16" s="1">
        <v>0</v>
      </c>
      <c r="G16" s="1">
        <v>0</v>
      </c>
      <c r="H16" s="1">
        <v>0</v>
      </c>
      <c r="I16" s="1">
        <v>1</v>
      </c>
      <c r="J16" s="1">
        <v>0</v>
      </c>
      <c r="K16" s="1">
        <v>0</v>
      </c>
      <c r="L16" s="1">
        <v>0</v>
      </c>
      <c r="M16" s="1">
        <v>1</v>
      </c>
      <c r="N16" s="1">
        <f t="shared" si="11"/>
        <v>10</v>
      </c>
      <c r="O16" s="1">
        <v>0</v>
      </c>
      <c r="P16" s="1">
        <v>4</v>
      </c>
      <c r="Q16" s="1">
        <v>0</v>
      </c>
      <c r="R16" s="1">
        <v>2</v>
      </c>
      <c r="S16" s="1">
        <v>0</v>
      </c>
      <c r="T16" s="1">
        <v>0</v>
      </c>
      <c r="U16" s="1">
        <v>0</v>
      </c>
      <c r="V16" s="1">
        <v>4</v>
      </c>
      <c r="W16" s="1">
        <v>0</v>
      </c>
      <c r="X16" s="1">
        <f t="shared" si="12"/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f t="shared" si="14"/>
        <v>8</v>
      </c>
      <c r="AI16" s="1" t="s">
        <v>15</v>
      </c>
    </row>
    <row r="17" spans="1:35" ht="13.6" customHeight="1" x14ac:dyDescent="0.3">
      <c r="A17" s="1">
        <v>14</v>
      </c>
      <c r="B17" s="1" t="s">
        <v>16</v>
      </c>
      <c r="C17" s="1">
        <f t="shared" si="13"/>
        <v>22</v>
      </c>
      <c r="D17" s="1">
        <v>0</v>
      </c>
      <c r="E17" s="1">
        <f t="shared" si="4"/>
        <v>12</v>
      </c>
      <c r="F17" s="1">
        <v>0</v>
      </c>
      <c r="G17" s="1">
        <v>5</v>
      </c>
      <c r="H17" s="1">
        <v>0</v>
      </c>
      <c r="I17" s="1">
        <v>7</v>
      </c>
      <c r="J17" s="1">
        <v>0</v>
      </c>
      <c r="K17" s="1">
        <v>0</v>
      </c>
      <c r="L17" s="1">
        <v>0</v>
      </c>
      <c r="M17" s="1">
        <v>0</v>
      </c>
      <c r="N17" s="1">
        <f t="shared" si="11"/>
        <v>10</v>
      </c>
      <c r="O17" s="1">
        <v>0</v>
      </c>
      <c r="P17" s="1">
        <v>4</v>
      </c>
      <c r="Q17" s="1">
        <v>0</v>
      </c>
      <c r="R17" s="1">
        <v>6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f t="shared" si="12"/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f t="shared" si="14"/>
        <v>22</v>
      </c>
      <c r="AI17" s="1" t="s">
        <v>16</v>
      </c>
    </row>
    <row r="18" spans="1:35" ht="17.2" customHeight="1" x14ac:dyDescent="0.3">
      <c r="A18" s="1">
        <v>15</v>
      </c>
      <c r="B18" s="1" t="s">
        <v>17</v>
      </c>
      <c r="C18" s="1">
        <f t="shared" si="13"/>
        <v>13</v>
      </c>
      <c r="D18" s="1">
        <v>0</v>
      </c>
      <c r="E18" s="1">
        <f t="shared" si="4"/>
        <v>7</v>
      </c>
      <c r="F18" s="1">
        <v>0</v>
      </c>
      <c r="G18" s="1">
        <v>2</v>
      </c>
      <c r="H18" s="1">
        <v>0</v>
      </c>
      <c r="I18" s="1">
        <v>4</v>
      </c>
      <c r="J18" s="1">
        <v>0</v>
      </c>
      <c r="K18" s="1">
        <v>0</v>
      </c>
      <c r="L18" s="1">
        <v>0</v>
      </c>
      <c r="M18" s="1">
        <v>1</v>
      </c>
      <c r="N18" s="1">
        <f t="shared" si="11"/>
        <v>6</v>
      </c>
      <c r="O18" s="1">
        <v>0</v>
      </c>
      <c r="P18" s="1">
        <v>1</v>
      </c>
      <c r="Q18" s="1">
        <v>0</v>
      </c>
      <c r="R18" s="1">
        <v>3</v>
      </c>
      <c r="S18" s="1">
        <v>0</v>
      </c>
      <c r="T18" s="1">
        <v>0</v>
      </c>
      <c r="U18" s="1">
        <v>0</v>
      </c>
      <c r="V18" s="1">
        <v>2</v>
      </c>
      <c r="W18" s="1">
        <v>1</v>
      </c>
      <c r="X18" s="1">
        <f t="shared" si="12"/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f t="shared" si="14"/>
        <v>11</v>
      </c>
      <c r="AI18" s="1" t="s">
        <v>17</v>
      </c>
    </row>
    <row r="19" spans="1:35" x14ac:dyDescent="0.3">
      <c r="A19" s="1" t="s">
        <v>0</v>
      </c>
      <c r="B19" s="1"/>
      <c r="C19" s="1">
        <f>SUM(C4:C18)</f>
        <v>2514</v>
      </c>
      <c r="D19" s="1"/>
      <c r="E19" s="1">
        <f t="shared" ref="E19:AF19" si="15">SUM(E4:E18)</f>
        <v>964</v>
      </c>
      <c r="F19" s="1">
        <f t="shared" si="15"/>
        <v>0</v>
      </c>
      <c r="G19" s="1">
        <f t="shared" si="15"/>
        <v>127</v>
      </c>
      <c r="H19" s="1">
        <f t="shared" si="15"/>
        <v>20</v>
      </c>
      <c r="I19" s="1">
        <f t="shared" si="15"/>
        <v>267</v>
      </c>
      <c r="J19" s="1">
        <f t="shared" si="15"/>
        <v>30</v>
      </c>
      <c r="K19" s="1">
        <f t="shared" si="15"/>
        <v>54</v>
      </c>
      <c r="L19" s="1">
        <f t="shared" si="15"/>
        <v>2</v>
      </c>
      <c r="M19" s="1">
        <f t="shared" si="15"/>
        <v>514</v>
      </c>
      <c r="N19" s="1">
        <f t="shared" si="15"/>
        <v>1370</v>
      </c>
      <c r="O19" s="1">
        <f t="shared" si="15"/>
        <v>2</v>
      </c>
      <c r="P19" s="1">
        <f t="shared" si="15"/>
        <v>171</v>
      </c>
      <c r="Q19" s="1">
        <f t="shared" si="15"/>
        <v>26</v>
      </c>
      <c r="R19" s="1">
        <f t="shared" si="15"/>
        <v>299</v>
      </c>
      <c r="S19" s="1">
        <f t="shared" si="15"/>
        <v>30</v>
      </c>
      <c r="T19" s="1">
        <f t="shared" si="15"/>
        <v>53</v>
      </c>
      <c r="U19" s="1">
        <f t="shared" si="15"/>
        <v>12</v>
      </c>
      <c r="V19" s="1">
        <f t="shared" si="15"/>
        <v>813</v>
      </c>
      <c r="W19" s="1">
        <f t="shared" si="15"/>
        <v>22</v>
      </c>
      <c r="X19" s="1">
        <f t="shared" si="15"/>
        <v>180</v>
      </c>
      <c r="Y19" s="1">
        <f t="shared" si="15"/>
        <v>0</v>
      </c>
      <c r="Z19" s="1">
        <f t="shared" si="15"/>
        <v>7</v>
      </c>
      <c r="AA19" s="1">
        <f t="shared" si="15"/>
        <v>0</v>
      </c>
      <c r="AB19" s="1">
        <f t="shared" si="15"/>
        <v>35</v>
      </c>
      <c r="AC19" s="1">
        <f t="shared" si="15"/>
        <v>0</v>
      </c>
      <c r="AD19" s="1">
        <f t="shared" si="15"/>
        <v>0</v>
      </c>
      <c r="AE19" s="1">
        <f t="shared" si="15"/>
        <v>1</v>
      </c>
      <c r="AF19" s="1">
        <f t="shared" si="15"/>
        <v>134</v>
      </c>
      <c r="AG19" s="5">
        <v>0</v>
      </c>
      <c r="AH19" s="4">
        <f>SUM(AH4:AH18)</f>
        <v>1566</v>
      </c>
      <c r="AI19" s="4"/>
    </row>
  </sheetData>
  <mergeCells count="13">
    <mergeCell ref="Z2:AG2"/>
    <mergeCell ref="N2:N3"/>
    <mergeCell ref="O2:O3"/>
    <mergeCell ref="X2:X3"/>
    <mergeCell ref="Y2:Y3"/>
    <mergeCell ref="G2:M2"/>
    <mergeCell ref="P2:W2"/>
    <mergeCell ref="A2:A3"/>
    <mergeCell ref="B2:B3"/>
    <mergeCell ref="C2:C3"/>
    <mergeCell ref="E2:E3"/>
    <mergeCell ref="F2:F3"/>
    <mergeCell ref="D2:D3"/>
  </mergeCells>
  <pageMargins left="0.24" right="0.70866141732283472" top="0.74803149606299213" bottom="0.74803149606299213" header="0.31496062992125984" footer="0.31496062992125984"/>
  <pageSetup paperSize="9" scale="79" orientation="landscape" horizontalDpi="180" verticalDpi="180" r:id="rId1"/>
  <colBreaks count="1" manualBreakCount="1">
    <brk id="14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2026-02-06T02:45:47Z</dcterms:modified>
</cp:coreProperties>
</file>